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-15" yWindow="5970" windowWidth="19230" windowHeight="603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108" i="1" l="1"/>
  <c r="G108" i="1"/>
  <c r="H108" i="1"/>
  <c r="F109" i="1"/>
  <c r="G109" i="1"/>
  <c r="H109" i="1"/>
  <c r="E109" i="1"/>
  <c r="E108" i="1"/>
  <c r="H120" i="1"/>
  <c r="G120" i="1"/>
  <c r="F120" i="1"/>
  <c r="E120" i="1"/>
  <c r="H119" i="1"/>
  <c r="G119" i="1"/>
  <c r="F119" i="1"/>
  <c r="E119" i="1"/>
  <c r="H117" i="1"/>
  <c r="G117" i="1"/>
  <c r="F117" i="1"/>
  <c r="E117" i="1"/>
  <c r="H116" i="1"/>
  <c r="G116" i="1"/>
  <c r="F116" i="1"/>
  <c r="E116" i="1"/>
  <c r="H115" i="1"/>
  <c r="G115" i="1"/>
  <c r="F115" i="1"/>
  <c r="E115" i="1"/>
  <c r="H113" i="1"/>
  <c r="G113" i="1"/>
  <c r="F113" i="1"/>
  <c r="E113" i="1"/>
  <c r="H112" i="1"/>
  <c r="G112" i="1"/>
  <c r="F112" i="1"/>
  <c r="E112" i="1"/>
  <c r="H111" i="1"/>
  <c r="G111" i="1"/>
  <c r="F111" i="1"/>
  <c r="E111" i="1"/>
  <c r="H107" i="1"/>
  <c r="G107" i="1"/>
  <c r="F107" i="1"/>
  <c r="E107" i="1"/>
  <c r="H106" i="1"/>
  <c r="G106" i="1"/>
  <c r="F106" i="1"/>
  <c r="E106" i="1"/>
  <c r="H105" i="1"/>
  <c r="G105" i="1"/>
  <c r="F105" i="1"/>
  <c r="E105" i="1"/>
  <c r="H102" i="1"/>
  <c r="G102" i="1"/>
  <c r="F102" i="1"/>
  <c r="E102" i="1"/>
  <c r="H99" i="1"/>
  <c r="G99" i="1"/>
  <c r="F99" i="1"/>
  <c r="E99" i="1"/>
  <c r="H98" i="1"/>
  <c r="G98" i="1"/>
  <c r="F98" i="1"/>
  <c r="E98" i="1"/>
  <c r="H97" i="1"/>
  <c r="G97" i="1"/>
  <c r="F97" i="1"/>
  <c r="E97" i="1"/>
</calcChain>
</file>

<file path=xl/sharedStrings.xml><?xml version="1.0" encoding="utf-8"?>
<sst xmlns="http://schemas.openxmlformats.org/spreadsheetml/2006/main" count="242" uniqueCount="205">
  <si>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</si>
  <si>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</si>
  <si>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</si>
  <si>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</si>
  <si>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</si>
  <si>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</si>
  <si>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</si>
  <si>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</si>
  <si>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</si>
  <si>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</si>
  <si>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</si>
  <si>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</si>
  <si>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</si>
  <si>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</si>
  <si>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</si>
  <si>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</si>
  <si>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</si>
  <si>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</si>
  <si>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</si>
  <si>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</si>
  <si>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</si>
  <si>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</si>
  <si>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</si>
  <si>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</si>
  <si>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</si>
  <si>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</si>
  <si>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</si>
  <si>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</si>
  <si>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</si>
  <si>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</si>
  <si>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</si>
  <si>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</si>
  <si>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</si>
  <si>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</si>
  <si>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</si>
  <si>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</si>
  <si>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</si>
  <si>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</si>
  <si>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</si>
  <si>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</si>
  <si>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</si>
  <si>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</si>
  <si>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</si>
  <si>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</si>
  <si>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</si>
  <si>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</si>
  <si>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</si>
  <si>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</si>
  <si>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</si>
  <si>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</si>
  <si>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</si>
  <si>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</si>
  <si>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</si>
  <si>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</si>
  <si>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</si>
  <si>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</si>
  <si>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</si>
  <si>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</si>
  <si>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</si>
  <si>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</si>
  <si>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</si>
  <si>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</si>
  <si>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</si>
  <si>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</si>
  <si>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</si>
  <si>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</si>
  <si>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</si>
  <si>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</si>
  <si>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</si>
  <si>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</si>
  <si>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</si>
  <si>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</si>
  <si>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</si>
  <si>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</si>
  <si>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</si>
  <si>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</si>
  <si>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</si>
  <si>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</si>
  <si>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</si>
  <si>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</si>
  <si>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</si>
  <si>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</si>
  <si>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</si>
  <si>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</si>
  <si>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</si>
  <si>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</si>
  <si>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</si>
  <si>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</si>
  <si>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</si>
  <si>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</si>
  <si>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</si>
  <si>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</si>
  <si>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</si>
  <si>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</si>
  <si>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</si>
  <si>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</si>
  <si>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</si>
  <si>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</si>
  <si>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</si>
  <si>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</si>
  <si>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</si>
  <si>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</si>
  <si>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</si>
  <si>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</si>
  <si>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</si>
  <si>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</si>
  <si>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</si>
  <si>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</si>
  <si>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</si>
  <si>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</si>
  <si>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</si>
  <si>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</si>
  <si>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</si>
  <si>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</si>
  <si>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</si>
  <si>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</si>
  <si>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</si>
  <si>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</si>
  <si>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</si>
  <si>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</si>
  <si>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</si>
  <si>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</si>
  <si>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</si>
  <si>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</si>
  <si>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</si>
  <si>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</si>
  <si>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</si>
  <si>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</si>
  <si>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</si>
  <si>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</si>
  <si>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</si>
  <si>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</si>
  <si>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</si>
  <si>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</si>
  <si>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</si>
  <si>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</si>
  <si>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</si>
  <si>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</si>
  <si>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</si>
  <si>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</si>
  <si>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</si>
  <si>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</si>
  <si>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</si>
  <si>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</si>
  <si>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</si>
  <si>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</si>
  <si>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</si>
  <si>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</si>
  <si>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</si>
  <si>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</si>
  <si>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</si>
  <si>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</si>
  <si>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</si>
  <si>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</si>
  <si>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</si>
  <si>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</si>
  <si>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</si>
  <si>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</si>
  <si>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</si>
  <si>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</si>
  <si>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</si>
  <si>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</si>
  <si>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</si>
  <si>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</si>
  <si>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</si>
  <si>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</si>
  <si>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</si>
  <si>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</si>
  <si>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</si>
  <si>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</si>
  <si>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</si>
  <si>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</si>
  <si>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</si>
  <si>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</si>
  <si>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</si>
  <si>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</si>
  <si>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</si>
  <si>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</si>
  <si>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</si>
  <si>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</si>
  <si>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</si>
  <si>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</si>
  <si>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</si>
  <si>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</si>
  <si>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</si>
  <si>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</si>
  <si>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</si>
  <si>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</si>
  <si>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</si>
  <si>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</si>
  <si>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</si>
  <si>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</si>
  <si>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</si>
  <si>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</si>
  <si>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</si>
  <si>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</si>
  <si>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</si>
  <si>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أسهم موزعة</t>
  </si>
  <si>
    <t>Cash Dividends</t>
  </si>
  <si>
    <t>Stock Dividends</t>
  </si>
  <si>
    <t>حقوق غير مسيطرين</t>
  </si>
  <si>
    <t>Non-controlling Interest</t>
  </si>
  <si>
    <t>ELECTRICITY DISTRIBUTION</t>
  </si>
  <si>
    <t>شركة توزيع الكهرباء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</si>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</sst>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);[Red]\(#,##0\)"/>
    <numFmt numFmtId="165" formatCode="#,##0_-;[Red]\-#,##0"/>
  </numFmts>
  <fonts count="15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W487"/>
  <sheetViews>
    <sheetView tabSelected="1" topLeftCell="D1" workbookViewId="0">
      <selection activeCell="D6" sqref="D6"/>
    </sheetView>
  </sheetViews>
  <sheetFormatPr defaultColWidth="9" defaultRowHeight="15"/>
  <cols>
    <col min="1" max="3" width="9" style="5"/>
    <col min="4" max="4" width="46.5703125" style="22" bestFit="1" customWidth="1"/>
    <col min="5" max="8" width="14.7109375" style="59" customWidth="1"/>
    <col min="9" max="9" width="42.7109375" style="32" bestFit="1" customWidth="1"/>
    <col min="10" max="49" width="9" style="4"/>
    <col min="50" max="16384" width="9" style="5"/>
  </cols>
  <sheetData>
    <row r="2" spans="4:9" ht="15.75">
      <c r="D2" s="1" t="s">
        <v>202</v>
      </c>
      <c r="E2" s="1"/>
      <c r="F2" s="1">
        <v>131204</v>
      </c>
      <c r="G2" s="1"/>
      <c r="H2" s="2"/>
      <c r="I2" s="3" t="s">
        <v>203</v>
      </c>
    </row>
    <row r="4" spans="4:9" ht="18.75">
      <c r="D4" s="6" t="s">
        <v>0</v>
      </c>
      <c r="E4" s="7">
        <v>2016</v>
      </c>
      <c r="F4" s="7">
        <v>2015</v>
      </c>
      <c r="G4" s="7">
        <v>2014</v>
      </c>
      <c r="H4" s="7">
        <v>2013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 t="s">
        <v>204</v>
      </c>
      <c r="F6" s="13" t="s">
        <v>204</v>
      </c>
      <c r="G6" s="13" t="s">
        <v>204</v>
      </c>
      <c r="H6" s="13" t="s">
        <v>204</v>
      </c>
      <c r="I6" s="14" t="s">
        <v>5</v>
      </c>
    </row>
    <row r="7" spans="4:9" ht="15.75">
      <c r="D7" s="12" t="s">
        <v>6</v>
      </c>
      <c r="E7" s="15" t="s">
        <v>204</v>
      </c>
      <c r="F7" s="15" t="s">
        <v>204</v>
      </c>
      <c r="G7" s="15" t="s">
        <v>204</v>
      </c>
      <c r="H7" s="15" t="s">
        <v>204</v>
      </c>
      <c r="I7" s="14" t="s">
        <v>7</v>
      </c>
    </row>
    <row r="8" spans="4:9" ht="15.75">
      <c r="D8" s="12" t="s">
        <v>8</v>
      </c>
      <c r="E8" s="15" t="s">
        <v>204</v>
      </c>
      <c r="F8" s="15" t="s">
        <v>204</v>
      </c>
      <c r="G8" s="15" t="s">
        <v>204</v>
      </c>
      <c r="H8" s="15" t="s">
        <v>204</v>
      </c>
      <c r="I8" s="14" t="s">
        <v>9</v>
      </c>
    </row>
    <row r="9" spans="4:9" ht="15.75">
      <c r="D9" s="12" t="s">
        <v>10</v>
      </c>
      <c r="E9" s="15" t="s">
        <v>204</v>
      </c>
      <c r="F9" s="15" t="s">
        <v>204</v>
      </c>
      <c r="G9" s="15" t="s">
        <v>204</v>
      </c>
      <c r="H9" s="15" t="s">
        <v>204</v>
      </c>
      <c r="I9" s="14" t="s">
        <v>11</v>
      </c>
    </row>
    <row r="10" spans="4:9" ht="15.75">
      <c r="D10" s="12" t="s">
        <v>12</v>
      </c>
      <c r="E10" s="15">
        <v>10000000</v>
      </c>
      <c r="F10" s="15">
        <v>10000000</v>
      </c>
      <c r="G10" s="15">
        <v>10000000</v>
      </c>
      <c r="H10" s="15">
        <v>10000000</v>
      </c>
      <c r="I10" s="14" t="s">
        <v>13</v>
      </c>
    </row>
    <row r="11" spans="4:9" ht="15.75">
      <c r="D11" s="12" t="s">
        <v>14</v>
      </c>
      <c r="E11" s="15" t="s">
        <v>204</v>
      </c>
      <c r="F11" s="15" t="s">
        <v>204</v>
      </c>
      <c r="G11" s="15" t="s">
        <v>204</v>
      </c>
      <c r="H11" s="15" t="s">
        <v>204</v>
      </c>
      <c r="I11" s="14" t="s">
        <v>15</v>
      </c>
    </row>
    <row r="12" spans="4:9" ht="15.75">
      <c r="D12" s="16" t="s">
        <v>16</v>
      </c>
      <c r="E12" s="17">
        <v>42735</v>
      </c>
      <c r="F12" s="17">
        <v>42369</v>
      </c>
      <c r="G12" s="17">
        <v>42004</v>
      </c>
      <c r="H12" s="17">
        <v>41639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458726</v>
      </c>
      <c r="F16" s="25">
        <v>2176522</v>
      </c>
      <c r="G16" s="25">
        <v>293017</v>
      </c>
      <c r="H16" s="25">
        <v>305629</v>
      </c>
      <c r="I16" s="11" t="s">
        <v>21</v>
      </c>
    </row>
    <row r="17" spans="4:9" ht="15.75">
      <c r="D17" s="12" t="s">
        <v>22</v>
      </c>
      <c r="E17" s="26">
        <v>227432208</v>
      </c>
      <c r="F17" s="26">
        <v>207707495</v>
      </c>
      <c r="G17" s="26">
        <v>154708181</v>
      </c>
      <c r="H17" s="26">
        <v>124517957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5878484</v>
      </c>
      <c r="F19" s="26">
        <v>4938681</v>
      </c>
      <c r="G19" s="26">
        <v>0</v>
      </c>
      <c r="H19" s="26">
        <v>0</v>
      </c>
      <c r="I19" s="14" t="s">
        <v>27</v>
      </c>
    </row>
    <row r="20" spans="4:9" ht="15.75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 ht="15.75">
      <c r="D21" s="27" t="s">
        <v>30</v>
      </c>
      <c r="E21" s="26">
        <v>4309929</v>
      </c>
      <c r="F21" s="26">
        <v>5520409</v>
      </c>
      <c r="G21" s="26">
        <v>5696419</v>
      </c>
      <c r="H21" s="26">
        <v>5319811</v>
      </c>
      <c r="I21" s="14" t="s">
        <v>31</v>
      </c>
    </row>
    <row r="22" spans="4:9" ht="15.75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>
      <c r="D23" s="12" t="s">
        <v>34</v>
      </c>
      <c r="E23" s="26">
        <v>247250881</v>
      </c>
      <c r="F23" s="26">
        <v>228405506</v>
      </c>
      <c r="G23" s="26">
        <v>171554540</v>
      </c>
      <c r="H23" s="26">
        <v>138060909</v>
      </c>
      <c r="I23" s="14" t="s">
        <v>35</v>
      </c>
    </row>
    <row r="24" spans="4:9" ht="15.75">
      <c r="D24" s="12" t="s">
        <v>36</v>
      </c>
      <c r="E24" s="26">
        <v>1194560</v>
      </c>
      <c r="F24" s="26">
        <v>1090202</v>
      </c>
      <c r="G24" s="26">
        <v>955150</v>
      </c>
      <c r="H24" s="26">
        <v>1124575</v>
      </c>
      <c r="I24" s="14" t="s">
        <v>37</v>
      </c>
    </row>
    <row r="25" spans="4:9" ht="15.75">
      <c r="D25" s="12" t="s">
        <v>38</v>
      </c>
      <c r="E25" s="26">
        <v>163589798</v>
      </c>
      <c r="F25" s="26">
        <v>148853289</v>
      </c>
      <c r="G25" s="26">
        <v>131638682</v>
      </c>
      <c r="H25" s="26">
        <v>122769120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>
      <c r="D27" s="12" t="s">
        <v>42</v>
      </c>
      <c r="E27" s="26">
        <v>16532610</v>
      </c>
      <c r="F27" s="26">
        <v>7948249</v>
      </c>
      <c r="G27" s="26">
        <v>9864593</v>
      </c>
      <c r="H27" s="26">
        <v>7419230</v>
      </c>
      <c r="I27" s="14" t="s">
        <v>43</v>
      </c>
    </row>
    <row r="28" spans="4:9" ht="15.75">
      <c r="D28" s="12" t="s">
        <v>44</v>
      </c>
      <c r="E28" s="26">
        <v>180122408</v>
      </c>
      <c r="F28" s="26">
        <v>156801538</v>
      </c>
      <c r="G28" s="26">
        <v>141503275</v>
      </c>
      <c r="H28" s="26">
        <v>130188350</v>
      </c>
      <c r="I28" s="14" t="s">
        <v>45</v>
      </c>
    </row>
    <row r="29" spans="4:9" ht="15.75">
      <c r="D29" s="12" t="s">
        <v>46</v>
      </c>
      <c r="E29" s="26">
        <v>217548043</v>
      </c>
      <c r="F29" s="26">
        <v>211398846</v>
      </c>
      <c r="G29" s="26">
        <v>209715860</v>
      </c>
      <c r="H29" s="26">
        <v>208036199</v>
      </c>
      <c r="I29" s="14" t="s">
        <v>47</v>
      </c>
    </row>
    <row r="30" spans="4:9" ht="15.75">
      <c r="D30" s="28" t="s">
        <v>48</v>
      </c>
      <c r="E30" s="29">
        <v>646115892</v>
      </c>
      <c r="F30" s="29">
        <v>597696092</v>
      </c>
      <c r="G30" s="29">
        <v>523728825</v>
      </c>
      <c r="H30" s="29">
        <v>477410033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208530240</v>
      </c>
      <c r="F35" s="25">
        <v>188329154</v>
      </c>
      <c r="G35" s="25">
        <v>156489252</v>
      </c>
      <c r="H35" s="25">
        <v>141074311</v>
      </c>
      <c r="I35" s="11" t="s">
        <v>55</v>
      </c>
    </row>
    <row r="36" spans="4:9" ht="15.75">
      <c r="D36" s="12" t="s">
        <v>56</v>
      </c>
      <c r="E36" s="26">
        <v>37049283</v>
      </c>
      <c r="F36" s="26">
        <v>33164062</v>
      </c>
      <c r="G36" s="26">
        <v>16861411</v>
      </c>
      <c r="H36" s="26">
        <v>7460911</v>
      </c>
      <c r="I36" s="14" t="s">
        <v>57</v>
      </c>
    </row>
    <row r="37" spans="4:9" ht="15.75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 ht="15.75">
      <c r="D38" s="12" t="s">
        <v>60</v>
      </c>
      <c r="E38" s="26">
        <v>6000000</v>
      </c>
      <c r="F38" s="26">
        <v>2000000</v>
      </c>
      <c r="G38" s="26">
        <v>2704756</v>
      </c>
      <c r="H38" s="26">
        <v>2510904</v>
      </c>
      <c r="I38" s="14" t="s">
        <v>61</v>
      </c>
    </row>
    <row r="39" spans="4:9" ht="15.75">
      <c r="D39" s="12" t="s">
        <v>62</v>
      </c>
      <c r="E39" s="26">
        <v>274999674</v>
      </c>
      <c r="F39" s="26">
        <v>238945098</v>
      </c>
      <c r="G39" s="26">
        <v>189846814</v>
      </c>
      <c r="H39" s="26">
        <v>162761132</v>
      </c>
      <c r="I39" s="14" t="s">
        <v>63</v>
      </c>
    </row>
    <row r="40" spans="4:9" ht="15.75">
      <c r="D40" s="12" t="s">
        <v>64</v>
      </c>
      <c r="E40" s="26">
        <v>53201190</v>
      </c>
      <c r="F40" s="26">
        <v>57201190</v>
      </c>
      <c r="G40" s="26">
        <v>30251117</v>
      </c>
      <c r="H40" s="26">
        <v>32885659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272736071</v>
      </c>
      <c r="F42" s="26">
        <v>262106028</v>
      </c>
      <c r="G42" s="26">
        <v>253415456</v>
      </c>
      <c r="H42" s="26">
        <v>240708989</v>
      </c>
      <c r="I42" s="14" t="s">
        <v>69</v>
      </c>
    </row>
    <row r="43" spans="4:9" ht="15.75">
      <c r="D43" s="36" t="s">
        <v>70</v>
      </c>
      <c r="E43" s="29">
        <v>600936935</v>
      </c>
      <c r="F43" s="29">
        <v>558252316</v>
      </c>
      <c r="G43" s="29">
        <v>473513387</v>
      </c>
      <c r="H43" s="29">
        <v>436355780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10000000</v>
      </c>
      <c r="F46" s="25">
        <v>10000000</v>
      </c>
      <c r="G46" s="25">
        <v>10000000</v>
      </c>
      <c r="H46" s="25">
        <v>10000000</v>
      </c>
      <c r="I46" s="11" t="s">
        <v>75</v>
      </c>
    </row>
    <row r="47" spans="4:9" ht="15.75">
      <c r="D47" s="12" t="s">
        <v>76</v>
      </c>
      <c r="E47" s="26">
        <v>10000000</v>
      </c>
      <c r="F47" s="26">
        <v>10000000</v>
      </c>
      <c r="G47" s="26">
        <v>10000000</v>
      </c>
      <c r="H47" s="26">
        <v>10000000</v>
      </c>
      <c r="I47" s="14" t="s">
        <v>77</v>
      </c>
    </row>
    <row r="48" spans="4:9" ht="15.75">
      <c r="D48" s="12" t="s">
        <v>78</v>
      </c>
      <c r="E48" s="26">
        <v>10000000</v>
      </c>
      <c r="F48" s="26">
        <v>10000000</v>
      </c>
      <c r="G48" s="26">
        <v>10000000</v>
      </c>
      <c r="H48" s="26">
        <v>10000000</v>
      </c>
      <c r="I48" s="14" t="s">
        <v>79</v>
      </c>
    </row>
    <row r="49" spans="4:9" ht="15.75">
      <c r="D49" s="12" t="s">
        <v>80</v>
      </c>
      <c r="E49" s="26">
        <v>2500000</v>
      </c>
      <c r="F49" s="26">
        <v>2500000</v>
      </c>
      <c r="G49" s="26">
        <v>2500000</v>
      </c>
      <c r="H49" s="26">
        <v>2500000</v>
      </c>
      <c r="I49" s="14" t="s">
        <v>81</v>
      </c>
    </row>
    <row r="50" spans="4:9" ht="15.75">
      <c r="D50" s="12" t="s">
        <v>82</v>
      </c>
      <c r="E50" s="26">
        <v>698677</v>
      </c>
      <c r="F50" s="26">
        <v>698677</v>
      </c>
      <c r="G50" s="26">
        <v>698677</v>
      </c>
      <c r="H50" s="26">
        <v>698677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198</v>
      </c>
      <c r="E55" s="26">
        <v>8000000</v>
      </c>
      <c r="F55" s="26">
        <v>6500000</v>
      </c>
      <c r="G55" s="26">
        <v>9200000</v>
      </c>
      <c r="H55" s="26">
        <v>7500000</v>
      </c>
      <c r="I55" s="14" t="s">
        <v>196</v>
      </c>
    </row>
    <row r="56" spans="4:9" ht="15.75">
      <c r="D56" s="12" t="s">
        <v>199</v>
      </c>
      <c r="E56" s="26">
        <v>0</v>
      </c>
      <c r="F56" s="26">
        <v>0</v>
      </c>
      <c r="G56" s="26">
        <v>0</v>
      </c>
      <c r="H56" s="26">
        <v>0</v>
      </c>
      <c r="I56" s="14" t="s">
        <v>197</v>
      </c>
    </row>
    <row r="57" spans="4:9" ht="15.75">
      <c r="D57" s="12" t="s">
        <v>92</v>
      </c>
      <c r="E57" s="26">
        <v>0</v>
      </c>
      <c r="F57" s="26">
        <v>0</v>
      </c>
      <c r="G57" s="26">
        <v>0</v>
      </c>
      <c r="H57" s="26">
        <v>0</v>
      </c>
      <c r="I57" s="14" t="s">
        <v>93</v>
      </c>
    </row>
    <row r="58" spans="4:9" ht="15.75">
      <c r="D58" s="12" t="s">
        <v>94</v>
      </c>
      <c r="E58" s="26">
        <v>3400983</v>
      </c>
      <c r="F58" s="26">
        <v>173806</v>
      </c>
      <c r="G58" s="26">
        <v>7630279</v>
      </c>
      <c r="H58" s="26">
        <v>363992</v>
      </c>
      <c r="I58" s="14" t="s">
        <v>95</v>
      </c>
    </row>
    <row r="59" spans="4:9" ht="15.75">
      <c r="D59" s="12" t="s">
        <v>96</v>
      </c>
      <c r="E59" s="26">
        <v>24599660</v>
      </c>
      <c r="F59" s="26">
        <v>19872483</v>
      </c>
      <c r="G59" s="26">
        <v>30028956</v>
      </c>
      <c r="H59" s="26">
        <v>21062669</v>
      </c>
      <c r="I59" s="14" t="s">
        <v>97</v>
      </c>
    </row>
    <row r="60" spans="4:9" ht="15.75">
      <c r="D60" s="41" t="s">
        <v>201</v>
      </c>
      <c r="E60" s="26">
        <v>20579297</v>
      </c>
      <c r="F60" s="26">
        <v>19571293</v>
      </c>
      <c r="G60" s="26">
        <v>20186482</v>
      </c>
      <c r="H60" s="26">
        <v>19991584</v>
      </c>
      <c r="I60" s="42" t="s">
        <v>200</v>
      </c>
    </row>
    <row r="61" spans="4:9" ht="15.75">
      <c r="D61" s="16" t="s">
        <v>98</v>
      </c>
      <c r="E61" s="29">
        <v>646115892</v>
      </c>
      <c r="F61" s="29">
        <v>597696092</v>
      </c>
      <c r="G61" s="29">
        <v>523728825</v>
      </c>
      <c r="H61" s="29">
        <v>477410033</v>
      </c>
      <c r="I61" s="18" t="s">
        <v>99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100</v>
      </c>
      <c r="E64" s="34"/>
      <c r="F64" s="34"/>
      <c r="G64" s="34"/>
      <c r="H64" s="34"/>
      <c r="I64" s="8" t="s">
        <v>101</v>
      </c>
    </row>
    <row r="65" spans="4:9" ht="15.75">
      <c r="D65" s="9" t="s">
        <v>102</v>
      </c>
      <c r="E65" s="25">
        <v>548606538</v>
      </c>
      <c r="F65" s="25">
        <v>531017681</v>
      </c>
      <c r="G65" s="25">
        <v>481896391</v>
      </c>
      <c r="H65" s="25">
        <v>384847096</v>
      </c>
      <c r="I65" s="11" t="s">
        <v>103</v>
      </c>
    </row>
    <row r="66" spans="4:9" ht="15.75">
      <c r="D66" s="12" t="s">
        <v>104</v>
      </c>
      <c r="E66" s="26">
        <v>472194637</v>
      </c>
      <c r="F66" s="26">
        <v>477509052</v>
      </c>
      <c r="G66" s="26">
        <v>409903762</v>
      </c>
      <c r="H66" s="26">
        <v>336351622</v>
      </c>
      <c r="I66" s="14" t="s">
        <v>105</v>
      </c>
    </row>
    <row r="67" spans="4:9" ht="15.75">
      <c r="D67" s="12" t="s">
        <v>106</v>
      </c>
      <c r="E67" s="26">
        <v>76411901</v>
      </c>
      <c r="F67" s="26">
        <v>53508629</v>
      </c>
      <c r="G67" s="26">
        <v>71992629</v>
      </c>
      <c r="H67" s="26">
        <v>48495474</v>
      </c>
      <c r="I67" s="14" t="s">
        <v>107</v>
      </c>
    </row>
    <row r="68" spans="4:9" ht="15.75">
      <c r="D68" s="12" t="s">
        <v>108</v>
      </c>
      <c r="E68" s="26">
        <v>45605522</v>
      </c>
      <c r="F68" s="26">
        <v>40876144</v>
      </c>
      <c r="G68" s="26">
        <v>37562557</v>
      </c>
      <c r="H68" s="26">
        <v>34980386</v>
      </c>
      <c r="I68" s="14" t="s">
        <v>109</v>
      </c>
    </row>
    <row r="69" spans="4:9" ht="15.75">
      <c r="D69" s="12" t="s">
        <v>110</v>
      </c>
      <c r="E69" s="26">
        <v>0</v>
      </c>
      <c r="F69" s="26">
        <v>0</v>
      </c>
      <c r="G69" s="26">
        <v>0</v>
      </c>
      <c r="H69" s="26">
        <v>0</v>
      </c>
      <c r="I69" s="14" t="s">
        <v>111</v>
      </c>
    </row>
    <row r="70" spans="4:9" ht="15.75">
      <c r="D70" s="12" t="s">
        <v>112</v>
      </c>
      <c r="E70" s="26">
        <v>14351019</v>
      </c>
      <c r="F70" s="26">
        <v>13604713</v>
      </c>
      <c r="G70" s="26">
        <v>13270078</v>
      </c>
      <c r="H70" s="26">
        <v>12507918</v>
      </c>
      <c r="I70" s="14" t="s">
        <v>113</v>
      </c>
    </row>
    <row r="71" spans="4:9" ht="15.75">
      <c r="D71" s="12" t="s">
        <v>114</v>
      </c>
      <c r="E71" s="26">
        <v>15801481</v>
      </c>
      <c r="F71" s="26">
        <v>14803253</v>
      </c>
      <c r="G71" s="26">
        <v>14242772</v>
      </c>
      <c r="H71" s="26">
        <v>13636083</v>
      </c>
      <c r="I71" s="14" t="s">
        <v>115</v>
      </c>
    </row>
    <row r="72" spans="4:9" ht="15.75">
      <c r="D72" s="12" t="s">
        <v>116</v>
      </c>
      <c r="E72" s="26">
        <v>15004898</v>
      </c>
      <c r="F72" s="26">
        <v>-2170768</v>
      </c>
      <c r="G72" s="26">
        <v>20187300</v>
      </c>
      <c r="H72" s="26">
        <v>-120995</v>
      </c>
      <c r="I72" s="14" t="s">
        <v>117</v>
      </c>
    </row>
    <row r="73" spans="4:9" ht="15.75">
      <c r="D73" s="12" t="s">
        <v>118</v>
      </c>
      <c r="E73" s="26">
        <v>22051145</v>
      </c>
      <c r="F73" s="26">
        <v>17947120</v>
      </c>
      <c r="G73" s="26">
        <v>16296985</v>
      </c>
      <c r="H73" s="26">
        <v>12007652</v>
      </c>
      <c r="I73" s="14" t="s">
        <v>119</v>
      </c>
    </row>
    <row r="74" spans="4:9" ht="15.75">
      <c r="D74" s="12" t="s">
        <v>120</v>
      </c>
      <c r="E74" s="26">
        <v>13288285</v>
      </c>
      <c r="F74" s="26">
        <v>9165797</v>
      </c>
      <c r="G74" s="26">
        <v>8462761</v>
      </c>
      <c r="H74" s="26">
        <v>5298405</v>
      </c>
      <c r="I74" s="14" t="s">
        <v>121</v>
      </c>
    </row>
    <row r="75" spans="4:9" ht="15.75">
      <c r="D75" s="12" t="s">
        <v>122</v>
      </c>
      <c r="E75" s="26">
        <v>23767758</v>
      </c>
      <c r="F75" s="26">
        <v>6610555</v>
      </c>
      <c r="G75" s="26">
        <v>28021524</v>
      </c>
      <c r="H75" s="26">
        <v>6588252</v>
      </c>
      <c r="I75" s="14" t="s">
        <v>123</v>
      </c>
    </row>
    <row r="76" spans="4:9" ht="15.75">
      <c r="D76" s="12" t="s">
        <v>124</v>
      </c>
      <c r="E76" s="26">
        <v>5457013</v>
      </c>
      <c r="F76" s="26">
        <v>4413165</v>
      </c>
      <c r="G76" s="26">
        <v>3079727</v>
      </c>
      <c r="H76" s="26">
        <v>2636630</v>
      </c>
      <c r="I76" s="14" t="s">
        <v>125</v>
      </c>
    </row>
    <row r="77" spans="4:9" ht="15.75">
      <c r="D77" s="12" t="s">
        <v>126</v>
      </c>
      <c r="E77" s="26">
        <v>18310745</v>
      </c>
      <c r="F77" s="26">
        <v>2197390</v>
      </c>
      <c r="G77" s="26">
        <v>24941797</v>
      </c>
      <c r="H77" s="26">
        <v>3951622</v>
      </c>
      <c r="I77" s="43" t="s">
        <v>127</v>
      </c>
    </row>
    <row r="78" spans="4:9" ht="15.75">
      <c r="D78" s="12" t="s">
        <v>128</v>
      </c>
      <c r="E78" s="26">
        <v>3937644</v>
      </c>
      <c r="F78" s="26">
        <v>1631132</v>
      </c>
      <c r="G78" s="26">
        <v>5608212</v>
      </c>
      <c r="H78" s="26">
        <v>1250308</v>
      </c>
      <c r="I78" s="43" t="s">
        <v>129</v>
      </c>
    </row>
    <row r="79" spans="4:9" ht="15.75">
      <c r="D79" s="12" t="s">
        <v>130</v>
      </c>
      <c r="E79" s="26">
        <v>0</v>
      </c>
      <c r="F79" s="26">
        <v>0</v>
      </c>
      <c r="G79" s="26">
        <v>0</v>
      </c>
      <c r="H79" s="26">
        <v>0</v>
      </c>
      <c r="I79" s="43" t="s">
        <v>131</v>
      </c>
    </row>
    <row r="80" spans="4:9" ht="15.75">
      <c r="D80" s="12" t="s">
        <v>132</v>
      </c>
      <c r="E80" s="26">
        <v>0</v>
      </c>
      <c r="F80" s="26">
        <v>0</v>
      </c>
      <c r="G80" s="26">
        <v>0</v>
      </c>
      <c r="H80" s="26">
        <v>0</v>
      </c>
      <c r="I80" s="43" t="s">
        <v>133</v>
      </c>
    </row>
    <row r="81" spans="4:9" ht="15.75">
      <c r="D81" s="12" t="s">
        <v>134</v>
      </c>
      <c r="E81" s="26">
        <v>0</v>
      </c>
      <c r="F81" s="26">
        <v>0</v>
      </c>
      <c r="G81" s="26">
        <v>0</v>
      </c>
      <c r="H81" s="26">
        <v>0</v>
      </c>
      <c r="I81" s="43" t="s">
        <v>135</v>
      </c>
    </row>
    <row r="82" spans="4:9" ht="15.75">
      <c r="D82" s="12" t="s">
        <v>136</v>
      </c>
      <c r="E82" s="26">
        <v>14373101</v>
      </c>
      <c r="F82" s="26">
        <v>566258</v>
      </c>
      <c r="G82" s="26">
        <v>19333585</v>
      </c>
      <c r="H82" s="26">
        <v>2701314</v>
      </c>
      <c r="I82" s="43" t="s">
        <v>137</v>
      </c>
    </row>
    <row r="83" spans="4:9" ht="15.75">
      <c r="D83" s="41" t="s">
        <v>201</v>
      </c>
      <c r="E83" s="26">
        <v>3145924</v>
      </c>
      <c r="F83" s="26">
        <v>1522731</v>
      </c>
      <c r="G83" s="26">
        <v>2867298</v>
      </c>
      <c r="H83" s="26">
        <v>1521337</v>
      </c>
      <c r="I83" s="42" t="s">
        <v>200</v>
      </c>
    </row>
    <row r="84" spans="4:9" ht="15.75">
      <c r="D84" s="16" t="s">
        <v>138</v>
      </c>
      <c r="E84" s="29">
        <v>11227177</v>
      </c>
      <c r="F84" s="29">
        <v>-956473</v>
      </c>
      <c r="G84" s="29">
        <v>16466287</v>
      </c>
      <c r="H84" s="29">
        <v>1179977</v>
      </c>
      <c r="I84" s="44" t="s">
        <v>139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140</v>
      </c>
      <c r="E87" s="45"/>
      <c r="F87" s="45"/>
      <c r="G87" s="45"/>
      <c r="H87" s="45"/>
      <c r="I87" s="8" t="s">
        <v>141</v>
      </c>
    </row>
    <row r="88" spans="4:9" ht="15.75">
      <c r="D88" s="9" t="s">
        <v>142</v>
      </c>
      <c r="E88" s="25">
        <v>-30987540</v>
      </c>
      <c r="F88" s="25">
        <v>-16568394</v>
      </c>
      <c r="G88" s="25">
        <v>-7155282</v>
      </c>
      <c r="H88" s="25">
        <v>-11457933</v>
      </c>
      <c r="I88" s="11" t="s">
        <v>143</v>
      </c>
    </row>
    <row r="89" spans="4:9" ht="15.75">
      <c r="D89" s="12" t="s">
        <v>144</v>
      </c>
      <c r="E89" s="26">
        <v>62384622</v>
      </c>
      <c r="F89" s="26">
        <v>19815205</v>
      </c>
      <c r="G89" s="26">
        <v>46072791</v>
      </c>
      <c r="H89" s="26">
        <v>53942287</v>
      </c>
      <c r="I89" s="14" t="s">
        <v>145</v>
      </c>
    </row>
    <row r="90" spans="4:9" ht="15.75">
      <c r="D90" s="12" t="s">
        <v>146</v>
      </c>
      <c r="E90" s="26">
        <v>-54020495</v>
      </c>
      <c r="F90" s="26">
        <v>-44856372</v>
      </c>
      <c r="G90" s="26">
        <v>-40304989</v>
      </c>
      <c r="H90" s="26">
        <v>-34744460</v>
      </c>
      <c r="I90" s="14" t="s">
        <v>147</v>
      </c>
    </row>
    <row r="91" spans="4:9" ht="15.75">
      <c r="D91" s="12" t="s">
        <v>148</v>
      </c>
      <c r="E91" s="26">
        <v>-13967144</v>
      </c>
      <c r="F91" s="26">
        <v>10622021</v>
      </c>
      <c r="G91" s="26">
        <v>-15180914</v>
      </c>
      <c r="H91" s="26">
        <v>-14895176</v>
      </c>
      <c r="I91" s="14" t="s">
        <v>149</v>
      </c>
    </row>
    <row r="92" spans="4:9" ht="15.75">
      <c r="D92" s="28" t="s">
        <v>150</v>
      </c>
      <c r="E92" s="29">
        <v>-36590557</v>
      </c>
      <c r="F92" s="29">
        <v>-30987540</v>
      </c>
      <c r="G92" s="29">
        <v>-16568394</v>
      </c>
      <c r="H92" s="29">
        <v>-7155282</v>
      </c>
      <c r="I92" s="30" t="s">
        <v>151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152</v>
      </c>
      <c r="E95" s="7"/>
      <c r="F95" s="7"/>
      <c r="G95" s="7"/>
      <c r="H95" s="7"/>
      <c r="I95" s="8" t="s">
        <v>153</v>
      </c>
    </row>
    <row r="96" spans="4:9" ht="15.75">
      <c r="D96" s="9" t="s">
        <v>154</v>
      </c>
      <c r="E96" s="10" t="s">
        <v>204</v>
      </c>
      <c r="F96" s="10" t="s">
        <v>204</v>
      </c>
      <c r="G96" s="10" t="s">
        <v>204</v>
      </c>
      <c r="H96" s="10" t="s">
        <v>204</v>
      </c>
      <c r="I96" s="11" t="s">
        <v>155</v>
      </c>
    </row>
    <row r="97" spans="1:15" ht="15.75">
      <c r="D97" s="12" t="s">
        <v>156</v>
      </c>
      <c r="E97" s="13">
        <f>+E84/E10</f>
        <v>1.1227176999999999</v>
      </c>
      <c r="F97" s="13">
        <f>+F84/F10</f>
        <v>-9.5647300000000005E-2</v>
      </c>
      <c r="G97" s="13">
        <f>+G84/G10</f>
        <v>1.6466286999999999</v>
      </c>
      <c r="H97" s="13">
        <f>+H84/H10</f>
        <v>0.1179977</v>
      </c>
      <c r="I97" s="14" t="s">
        <v>157</v>
      </c>
    </row>
    <row r="98" spans="1:15" ht="15.75">
      <c r="D98" s="12" t="s">
        <v>158</v>
      </c>
      <c r="E98" s="13">
        <f>+E55/E10</f>
        <v>0.8</v>
      </c>
      <c r="F98" s="13">
        <f>+F55/F10</f>
        <v>0.65</v>
      </c>
      <c r="G98" s="13">
        <f>+G55/G10</f>
        <v>0.92</v>
      </c>
      <c r="H98" s="13">
        <f>+H55/H10</f>
        <v>0.75</v>
      </c>
      <c r="I98" s="14" t="s">
        <v>159</v>
      </c>
    </row>
    <row r="99" spans="1:15" ht="15.75">
      <c r="D99" s="12" t="s">
        <v>160</v>
      </c>
      <c r="E99" s="13">
        <f>+E59/E10</f>
        <v>2.4599660000000001</v>
      </c>
      <c r="F99" s="13">
        <f>+F59/F10</f>
        <v>1.9872483000000001</v>
      </c>
      <c r="G99" s="13">
        <f>+G59/G10</f>
        <v>3.0028956</v>
      </c>
      <c r="H99" s="13">
        <f>+H59/H10</f>
        <v>2.1062669000000001</v>
      </c>
      <c r="I99" s="14" t="s">
        <v>161</v>
      </c>
    </row>
    <row r="100" spans="1:15" ht="15.75">
      <c r="D100" s="12" t="s">
        <v>162</v>
      </c>
      <c r="E100" s="13" t="s">
        <v>204</v>
      </c>
      <c r="F100" s="13" t="s">
        <v>204</v>
      </c>
      <c r="G100" s="13" t="s">
        <v>204</v>
      </c>
      <c r="H100" s="13" t="s">
        <v>204</v>
      </c>
      <c r="I100" s="14" t="s">
        <v>163</v>
      </c>
    </row>
    <row r="101" spans="1:15" ht="15.75">
      <c r="D101" s="12" t="s">
        <v>164</v>
      </c>
      <c r="E101" s="13" t="s">
        <v>204</v>
      </c>
      <c r="F101" s="13" t="s">
        <v>204</v>
      </c>
      <c r="G101" s="13" t="s">
        <v>204</v>
      </c>
      <c r="H101" s="13" t="s">
        <v>204</v>
      </c>
      <c r="I101" s="14" t="s">
        <v>165</v>
      </c>
    </row>
    <row r="102" spans="1:15" ht="15.75">
      <c r="D102" s="12" t="s">
        <v>166</v>
      </c>
      <c r="E102" s="13">
        <f>+E55*100/E84</f>
        <v>71.255668277074463</v>
      </c>
      <c r="F102" s="13">
        <f>+F55*100/F84</f>
        <v>-679.58008223964498</v>
      </c>
      <c r="G102" s="13">
        <f>+G55*100/G84</f>
        <v>55.87173356082036</v>
      </c>
      <c r="H102" s="13">
        <f>+H55*100/H84</f>
        <v>635.60560926187543</v>
      </c>
      <c r="I102" s="14" t="s">
        <v>167</v>
      </c>
    </row>
    <row r="103" spans="1:15" ht="15.75">
      <c r="D103" s="16" t="s">
        <v>168</v>
      </c>
      <c r="E103" s="46" t="s">
        <v>204</v>
      </c>
      <c r="F103" s="46" t="s">
        <v>204</v>
      </c>
      <c r="G103" s="46" t="s">
        <v>204</v>
      </c>
      <c r="H103" s="46" t="s">
        <v>204</v>
      </c>
      <c r="I103" s="18" t="s">
        <v>169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170</v>
      </c>
      <c r="E105" s="51">
        <f>+E67*100/E65</f>
        <v>13.928361349568897</v>
      </c>
      <c r="F105" s="51">
        <f>+F67*100/F65</f>
        <v>10.076619087190055</v>
      </c>
      <c r="G105" s="51">
        <f>+G67*100/G65</f>
        <v>14.939441412002607</v>
      </c>
      <c r="H105" s="51">
        <f>+H67*100/H65</f>
        <v>12.601231633043167</v>
      </c>
      <c r="I105" s="11" t="s">
        <v>171</v>
      </c>
    </row>
    <row r="106" spans="1:15" ht="15.75">
      <c r="D106" s="12" t="s">
        <v>172</v>
      </c>
      <c r="E106" s="52">
        <f>+E75*100/E65</f>
        <v>4.3323869392165353</v>
      </c>
      <c r="F106" s="52">
        <f>+F75*100/F65</f>
        <v>1.2448841604579264</v>
      </c>
      <c r="G106" s="52">
        <f>+G75*100/G65</f>
        <v>5.8148441290152766</v>
      </c>
      <c r="H106" s="52">
        <f>+H75*100/H65</f>
        <v>1.7119141779882368</v>
      </c>
      <c r="I106" s="14" t="s">
        <v>173</v>
      </c>
    </row>
    <row r="107" spans="1:15" ht="15.75">
      <c r="D107" s="12" t="s">
        <v>174</v>
      </c>
      <c r="E107" s="52">
        <f>+E82*100/E65</f>
        <v>2.6199288569178516</v>
      </c>
      <c r="F107" s="52">
        <f>+F82*100/F65</f>
        <v>0.10663637394024927</v>
      </c>
      <c r="G107" s="52">
        <f>+G82*100/G65</f>
        <v>4.0119796207396785</v>
      </c>
      <c r="H107" s="52">
        <f>+H82*100/H65</f>
        <v>0.70191876931819175</v>
      </c>
      <c r="I107" s="14" t="s">
        <v>175</v>
      </c>
    </row>
    <row r="108" spans="1:15" ht="15.75">
      <c r="A108" s="4"/>
      <c r="B108" s="4"/>
      <c r="C108" s="4"/>
      <c r="D108" s="12" t="s">
        <v>176</v>
      </c>
      <c r="E108" s="52">
        <f>E82*100/E30</f>
        <v>2.2245391543472515</v>
      </c>
      <c r="F108" s="52">
        <f t="shared" ref="F108:H108" si="0">F82*100/F30</f>
        <v>9.4740120870658126E-2</v>
      </c>
      <c r="G108" s="52">
        <f t="shared" si="0"/>
        <v>3.6915258578711989</v>
      </c>
      <c r="H108" s="52">
        <f t="shared" si="0"/>
        <v>0.56582681830651849</v>
      </c>
      <c r="I108" s="14" t="s">
        <v>177</v>
      </c>
    </row>
    <row r="109" spans="1:15" ht="15.75">
      <c r="A109" s="4"/>
      <c r="B109" s="4"/>
      <c r="C109" s="4"/>
      <c r="D109" s="16" t="s">
        <v>178</v>
      </c>
      <c r="E109" s="53">
        <f>+E84*100/E59</f>
        <v>45.639561684998895</v>
      </c>
      <c r="F109" s="53">
        <f t="shared" ref="F109:H109" si="1">+F84*100/F59</f>
        <v>-4.8130522995037914</v>
      </c>
      <c r="G109" s="53">
        <f t="shared" si="1"/>
        <v>54.834696883900989</v>
      </c>
      <c r="H109" s="53">
        <f t="shared" si="1"/>
        <v>5.602219737679019</v>
      </c>
      <c r="I109" s="18" t="s">
        <v>179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180</v>
      </c>
      <c r="E111" s="10">
        <f>+E43*100/E30</f>
        <v>93.007607836397256</v>
      </c>
      <c r="F111" s="10">
        <f>+F43*100/F30</f>
        <v>93.400697021790137</v>
      </c>
      <c r="G111" s="10">
        <f>+G43*100/G30</f>
        <v>90.411939232101645</v>
      </c>
      <c r="H111" s="10">
        <f>+H43*100/H30</f>
        <v>91.400630451350395</v>
      </c>
      <c r="I111" s="11" t="s">
        <v>181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182</v>
      </c>
      <c r="E112" s="13">
        <f>+E59*100/E30</f>
        <v>3.8073138742731931</v>
      </c>
      <c r="F112" s="13">
        <f>+F59*100/F30</f>
        <v>3.3248474042222784</v>
      </c>
      <c r="G112" s="13">
        <f>+G59*100/G30</f>
        <v>5.7336840300894263</v>
      </c>
      <c r="H112" s="13">
        <f>+H59*100/H30</f>
        <v>4.4118614071941806</v>
      </c>
      <c r="I112" s="14" t="s">
        <v>183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184</v>
      </c>
      <c r="E113" s="46">
        <f>+E75/E76</f>
        <v>4.3554519661213931</v>
      </c>
      <c r="F113" s="46">
        <f>+F75/F76</f>
        <v>1.4979170278020424</v>
      </c>
      <c r="G113" s="46">
        <f>+G75/G76</f>
        <v>9.0987038786230077</v>
      </c>
      <c r="H113" s="46">
        <f>+H75/H76</f>
        <v>2.4987396790600123</v>
      </c>
      <c r="I113" s="18" t="s">
        <v>185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186</v>
      </c>
      <c r="E115" s="10">
        <f>+E65/E30</f>
        <v>0.8490838018266853</v>
      </c>
      <c r="F115" s="10">
        <f>+F65/F30</f>
        <v>0.88844094533581119</v>
      </c>
      <c r="G115" s="10">
        <f>+G65/G30</f>
        <v>0.92012577501343373</v>
      </c>
      <c r="H115" s="10">
        <f>+H65/H30</f>
        <v>0.80611438679169944</v>
      </c>
      <c r="I115" s="11" t="s">
        <v>187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188</v>
      </c>
      <c r="E116" s="13">
        <f>+E65/E28</f>
        <v>3.0457428594891982</v>
      </c>
      <c r="F116" s="13">
        <f>+F65/F28</f>
        <v>3.38655913566358</v>
      </c>
      <c r="G116" s="13">
        <f>+G65/G28</f>
        <v>3.4055493839276867</v>
      </c>
      <c r="H116" s="13">
        <f>+H65/H28</f>
        <v>2.9560793726934862</v>
      </c>
      <c r="I116" s="14" t="s">
        <v>189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190</v>
      </c>
      <c r="E117" s="46">
        <f>+E65/E120</f>
        <v>-19.770464899139938</v>
      </c>
      <c r="F117" s="46">
        <f>+F65/F120</f>
        <v>-50.383134470480449</v>
      </c>
      <c r="G117" s="46">
        <f>+G65/G120</f>
        <v>-26.344258291779362</v>
      </c>
      <c r="H117" s="46">
        <f>+H65/H120</f>
        <v>-15.580713421089357</v>
      </c>
      <c r="I117" s="18" t="s">
        <v>191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192</v>
      </c>
      <c r="E119" s="58">
        <f>+E23/E39</f>
        <v>0.89909517856373899</v>
      </c>
      <c r="F119" s="58">
        <f>+F23/F39</f>
        <v>0.95589115621865572</v>
      </c>
      <c r="G119" s="58">
        <f>+G23/G39</f>
        <v>0.90364718999182148</v>
      </c>
      <c r="H119" s="58">
        <f>+H23/H39</f>
        <v>0.84824249686344033</v>
      </c>
      <c r="I119" s="11" t="s">
        <v>193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194</v>
      </c>
      <c r="E120" s="29">
        <f>+E23-E39</f>
        <v>-27748793</v>
      </c>
      <c r="F120" s="29">
        <f>+F23-F39</f>
        <v>-10539592</v>
      </c>
      <c r="G120" s="29">
        <f>+G23-G39</f>
        <v>-18292274</v>
      </c>
      <c r="H120" s="29">
        <f>+H23-H39</f>
        <v>-24700223</v>
      </c>
      <c r="I120" s="18" t="s">
        <v>195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Owner</cp:lastModifiedBy>
  <dcterms:created xsi:type="dcterms:W3CDTF">2015-08-11T21:20:50Z</dcterms:created>
  <dcterms:modified xsi:type="dcterms:W3CDTF">2017-09-18T07:50:52Z</dcterms:modified>
</cp:coreProperties>
</file>